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NA\Desktop\nova economia\"/>
    </mc:Choice>
  </mc:AlternateContent>
  <bookViews>
    <workbookView xWindow="0" yWindow="0" windowWidth="23970" windowHeight="9660" activeTab="1"/>
  </bookViews>
  <sheets>
    <sheet name="graf2" sheetId="10" r:id="rId1"/>
    <sheet name="graf4" sheetId="2" r:id="rId2"/>
    <sheet name="graf1" sheetId="1" r:id="rId3"/>
    <sheet name="graf3" sheetId="4" r:id="rId4"/>
    <sheet name="graf5" sheetId="5" r:id="rId5"/>
    <sheet name="graf6" sheetId="6" r:id="rId6"/>
    <sheet name="graf7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8" i="6"/>
  <c r="D8" i="6"/>
  <c r="E8" i="2" l="1"/>
  <c r="E7" i="2"/>
  <c r="E6" i="2"/>
  <c r="E5" i="2"/>
  <c r="C12" i="1" l="1"/>
</calcChain>
</file>

<file path=xl/sharedStrings.xml><?xml version="1.0" encoding="utf-8"?>
<sst xmlns="http://schemas.openxmlformats.org/spreadsheetml/2006/main" count="39" uniqueCount="38">
  <si>
    <t>Energia Elétrica</t>
  </si>
  <si>
    <t>Telecomunicações</t>
  </si>
  <si>
    <t>Mineração</t>
  </si>
  <si>
    <t>Siderugia</t>
  </si>
  <si>
    <t>Petroquímico</t>
  </si>
  <si>
    <t>Petróleo e Gas</t>
  </si>
  <si>
    <t>Financeiro</t>
  </si>
  <si>
    <t>Outros</t>
  </si>
  <si>
    <t>Transportes</t>
  </si>
  <si>
    <t>%</t>
  </si>
  <si>
    <t>Setores</t>
  </si>
  <si>
    <t>Total</t>
  </si>
  <si>
    <t>out-dez/08</t>
  </si>
  <si>
    <t>jan-mar/09</t>
  </si>
  <si>
    <t>abr-jun/09</t>
  </si>
  <si>
    <t>jul-set/09</t>
  </si>
  <si>
    <t>out-dez/09</t>
  </si>
  <si>
    <t/>
  </si>
  <si>
    <t>publico</t>
  </si>
  <si>
    <t>privado nacional</t>
  </si>
  <si>
    <t>estrangeiro</t>
  </si>
  <si>
    <t>meses</t>
  </si>
  <si>
    <t>valores</t>
  </si>
  <si>
    <t>Resgate de títulos públicos</t>
  </si>
  <si>
    <t>em R$ milhões</t>
  </si>
  <si>
    <t>deposito compulsorio deflacionado pelo ipca em bilhões</t>
  </si>
  <si>
    <t>meta da Taxa Selic</t>
  </si>
  <si>
    <t>BNDES</t>
  </si>
  <si>
    <t>Rural</t>
  </si>
  <si>
    <t>Habitação</t>
  </si>
  <si>
    <t>credito com recurso direcionado (%)</t>
  </si>
  <si>
    <t>crédito SFN/PIB</t>
  </si>
  <si>
    <t>privatização</t>
  </si>
  <si>
    <t>Indústria</t>
  </si>
  <si>
    <t>Comércio/Serviços</t>
  </si>
  <si>
    <t>Agropecuária</t>
  </si>
  <si>
    <t>desembolso BNDES (%)</t>
  </si>
  <si>
    <t>Auge da Crise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</si>
</sst>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1" xfId="0" applyBorder="1"/>
    <xf numFmtId="17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quotePrefix="1" applyNumberFormat="1"/>
    <xf numFmtId="17" fontId="0" fillId="0" borderId="0" xfId="0" applyNumberForma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/>
    <xf numFmtId="0" fontId="0" fillId="0" borderId="2" xfId="0" applyBorder="1"/>
    <xf numFmtId="14" fontId="0" fillId="0" borderId="2" xfId="0" applyNumberFormat="1" applyBorder="1"/>
    <xf numFmtId="0" fontId="4" fillId="0" borderId="2" xfId="0" applyFont="1" applyBorder="1"/>
    <xf numFmtId="0" fontId="0" fillId="0" borderId="3" xfId="0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graf2!$C$3:$C$7</c:f>
              <c:numCache>
                <c:formatCode>m/d/yyyy</c:formatCode>
                <c:ptCount val="5"/>
                <c:pt idx="0">
                  <c:v>39661</c:v>
                </c:pt>
                <c:pt idx="1">
                  <c:v>39692</c:v>
                </c:pt>
                <c:pt idx="2">
                  <c:v>39722</c:v>
                </c:pt>
                <c:pt idx="3">
                  <c:v>39753</c:v>
                </c:pt>
                <c:pt idx="4">
                  <c:v>39783</c:v>
                </c:pt>
              </c:numCache>
            </c:numRef>
          </c:cat>
          <c:val>
            <c:numRef>
              <c:f>graf2!$D$3:$D$7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13.75</c:v>
                </c:pt>
                <c:pt idx="3">
                  <c:v>13.75</c:v>
                </c:pt>
                <c:pt idx="4">
                  <c:v>13.75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457400"/>
        <c:axId val="294460536"/>
      </c:barChart>
      <c:dateAx>
        <c:axId val="2944574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60536"/>
        <c:crosses val="autoZero"/>
        <c:auto val="1"/>
        <c:lblOffset val="100"/>
        <c:baseTimeUnit val="months"/>
      </c:dateAx>
      <c:valAx>
        <c:axId val="29446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5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graf4!$D$4:$D$8</c:f>
              <c:strCache>
                <c:ptCount val="5"/>
                <c:pt idx="0">
                  <c:v>out-dez/08</c:v>
                </c:pt>
                <c:pt idx="1">
                  <c:v>jan-mar/09</c:v>
                </c:pt>
                <c:pt idx="2">
                  <c:v>abr-jun/09</c:v>
                </c:pt>
                <c:pt idx="3">
                  <c:v>jul-set/09</c:v>
                </c:pt>
                <c:pt idx="4">
                  <c:v>out-dez/09</c:v>
                </c:pt>
              </c:strCache>
            </c:strRef>
          </c:cat>
          <c:val>
            <c:numRef>
              <c:f>graf4!$E$4:$E$8</c:f>
              <c:numCache>
                <c:formatCode>0</c:formatCode>
                <c:ptCount val="5"/>
                <c:pt idx="0">
                  <c:v>21.222999999999999</c:v>
                </c:pt>
                <c:pt idx="1">
                  <c:v>49.253</c:v>
                </c:pt>
                <c:pt idx="2">
                  <c:v>1.734</c:v>
                </c:pt>
                <c:pt idx="3">
                  <c:v>22.77</c:v>
                </c:pt>
                <c:pt idx="4">
                  <c:v>22.024000000000001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459752"/>
        <c:axId val="294460928"/>
      </c:barChart>
      <c:catAx>
        <c:axId val="29445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60928"/>
        <c:crosses val="autoZero"/>
        <c:auto val="1"/>
        <c:lblAlgn val="ctr"/>
        <c:lblOffset val="100"/>
        <c:noMultiLvlLbl val="0"/>
      </c:catAx>
      <c:valAx>
        <c:axId val="2944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5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graf1!$B$3:$B$11</c:f>
              <c:strCache>
                <c:ptCount val="9"/>
                <c:pt idx="0">
                  <c:v>Energia Elétrica</c:v>
                </c:pt>
                <c:pt idx="1">
                  <c:v>Telecomunicações</c:v>
                </c:pt>
                <c:pt idx="2">
                  <c:v>Mineração</c:v>
                </c:pt>
                <c:pt idx="3">
                  <c:v>Siderugia</c:v>
                </c:pt>
                <c:pt idx="4">
                  <c:v>Petróleo e Gas</c:v>
                </c:pt>
                <c:pt idx="5">
                  <c:v>Financeiro</c:v>
                </c:pt>
                <c:pt idx="6">
                  <c:v>Petroquímico</c:v>
                </c:pt>
                <c:pt idx="7">
                  <c:v>Transportes</c:v>
                </c:pt>
                <c:pt idx="8">
                  <c:v>Outros</c:v>
                </c:pt>
              </c:strCache>
            </c:strRef>
          </c:cat>
          <c:val>
            <c:numRef>
              <c:f>graf1!$C$3:$C$11</c:f>
              <c:numCache>
                <c:formatCode>General</c:formatCode>
                <c:ptCount val="9"/>
                <c:pt idx="0">
                  <c:v>31</c:v>
                </c:pt>
                <c:pt idx="1">
                  <c:v>31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460144"/>
        <c:axId val="294458184"/>
      </c:barChart>
      <c:catAx>
        <c:axId val="29446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58184"/>
        <c:crosses val="autoZero"/>
        <c:auto val="1"/>
        <c:lblAlgn val="ctr"/>
        <c:lblOffset val="100"/>
        <c:noMultiLvlLbl val="0"/>
      </c:catAx>
      <c:valAx>
        <c:axId val="29445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6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graf3!$D$4:$D$21</c:f>
              <c:numCache>
                <c:formatCode>mmm\-yy</c:formatCode>
                <c:ptCount val="18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</c:numCache>
            </c:numRef>
          </c:cat>
          <c:val>
            <c:numRef>
              <c:f>graf3!$E$4:$E$21</c:f>
              <c:numCache>
                <c:formatCode>General</c:formatCode>
                <c:ptCount val="18"/>
                <c:pt idx="0">
                  <c:v>109.73029403225758</c:v>
                </c:pt>
                <c:pt idx="1">
                  <c:v>112.28881357481561</c:v>
                </c:pt>
                <c:pt idx="2">
                  <c:v>111.36419822170639</c:v>
                </c:pt>
                <c:pt idx="3">
                  <c:v>91.085079363045296</c:v>
                </c:pt>
                <c:pt idx="4">
                  <c:v>93.446234935720412</c:v>
                </c:pt>
                <c:pt idx="5">
                  <c:v>54.226577917664358</c:v>
                </c:pt>
                <c:pt idx="6">
                  <c:v>53.477781549995292</c:v>
                </c:pt>
                <c:pt idx="7">
                  <c:v>53.333140648242569</c:v>
                </c:pt>
                <c:pt idx="8">
                  <c:v>53.196248320751288</c:v>
                </c:pt>
                <c:pt idx="9">
                  <c:v>53.49934399755977</c:v>
                </c:pt>
                <c:pt idx="10">
                  <c:v>53.439121358401685</c:v>
                </c:pt>
                <c:pt idx="11">
                  <c:v>53.89109383969663</c:v>
                </c:pt>
                <c:pt idx="12">
                  <c:v>54.845589285367417</c:v>
                </c:pt>
                <c:pt idx="13">
                  <c:v>56.309665572505082</c:v>
                </c:pt>
                <c:pt idx="14">
                  <c:v>57.138355080059313</c:v>
                </c:pt>
                <c:pt idx="15">
                  <c:v>53.983585615829526</c:v>
                </c:pt>
                <c:pt idx="16">
                  <c:v>54.303151280118364</c:v>
                </c:pt>
                <c:pt idx="17">
                  <c:v>56.262147706001969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39896"/>
        <c:axId val="294342248"/>
      </c:lineChart>
      <c:dateAx>
        <c:axId val="294339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2248"/>
        <c:crosses val="autoZero"/>
        <c:auto val="1"/>
        <c:lblOffset val="100"/>
        <c:baseTimeUnit val="months"/>
      </c:dateAx>
      <c:valAx>
        <c:axId val="294342248"/>
        <c:scaling>
          <c:orientation val="minMax"/>
          <c:max val="11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3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graf5!$E$5</c:f>
              <c:strCache>
                <c:ptCount val="1"/>
                <c:pt idx="0">
                  <c:v>publico</c:v>
                </c:pt>
              </c:strCache>
            </c:strRef>
          </c:tx>
          <c:spPr>
            <a:ln w="28575" cap="sq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graf5!$D$6:$D$66</c:f>
              <c:numCache>
                <c:formatCode>mmm\-yy</c:formatCode>
                <c:ptCount val="6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</c:numCache>
            </c:numRef>
          </c:cat>
          <c:val>
            <c:numRef>
              <c:f>graf5!$E$6:$E$66</c:f>
              <c:numCache>
                <c:formatCode>General</c:formatCode>
                <c:ptCount val="61"/>
                <c:pt idx="0">
                  <c:v>9.8000000000000007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9.6</c:v>
                </c:pt>
                <c:pt idx="5">
                  <c:v>9.6</c:v>
                </c:pt>
                <c:pt idx="6">
                  <c:v>9.6999999999999993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9.6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9.8000000000000007</c:v>
                </c:pt>
                <c:pt idx="18">
                  <c:v>9.8000000000000007</c:v>
                </c:pt>
                <c:pt idx="19">
                  <c:v>9.6999999999999993</c:v>
                </c:pt>
                <c:pt idx="20">
                  <c:v>9.6</c:v>
                </c:pt>
                <c:pt idx="21">
                  <c:v>9.6999999999999993</c:v>
                </c:pt>
                <c:pt idx="22">
                  <c:v>9.6999999999999993</c:v>
                </c:pt>
                <c:pt idx="23">
                  <c:v>9.8000000000000007</c:v>
                </c:pt>
                <c:pt idx="24">
                  <c:v>9.9</c:v>
                </c:pt>
                <c:pt idx="25">
                  <c:v>10</c:v>
                </c:pt>
                <c:pt idx="26">
                  <c:v>10</c:v>
                </c:pt>
                <c:pt idx="27">
                  <c:v>10.1</c:v>
                </c:pt>
                <c:pt idx="28">
                  <c:v>10.1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9.9</c:v>
                </c:pt>
                <c:pt idx="34">
                  <c:v>10</c:v>
                </c:pt>
                <c:pt idx="35">
                  <c:v>10.1</c:v>
                </c:pt>
                <c:pt idx="36">
                  <c:v>10.4</c:v>
                </c:pt>
                <c:pt idx="37">
                  <c:v>10.3</c:v>
                </c:pt>
                <c:pt idx="38">
                  <c:v>10.3</c:v>
                </c:pt>
                <c:pt idx="39">
                  <c:v>10.4</c:v>
                </c:pt>
                <c:pt idx="40">
                  <c:v>10.6</c:v>
                </c:pt>
                <c:pt idx="41">
                  <c:v>10.7</c:v>
                </c:pt>
                <c:pt idx="42">
                  <c:v>10.7</c:v>
                </c:pt>
                <c:pt idx="43">
                  <c:v>10.8</c:v>
                </c:pt>
                <c:pt idx="44">
                  <c:v>10.7</c:v>
                </c:pt>
                <c:pt idx="45">
                  <c:v>10.8</c:v>
                </c:pt>
                <c:pt idx="46">
                  <c:v>10.9</c:v>
                </c:pt>
                <c:pt idx="47">
                  <c:v>11.1</c:v>
                </c:pt>
                <c:pt idx="48">
                  <c:v>11.3</c:v>
                </c:pt>
                <c:pt idx="49">
                  <c:v>11.4</c:v>
                </c:pt>
                <c:pt idx="50">
                  <c:v>11.4</c:v>
                </c:pt>
                <c:pt idx="51">
                  <c:v>11.4</c:v>
                </c:pt>
                <c:pt idx="52">
                  <c:v>11.4</c:v>
                </c:pt>
                <c:pt idx="53">
                  <c:v>11.3</c:v>
                </c:pt>
                <c:pt idx="54">
                  <c:v>11.2</c:v>
                </c:pt>
                <c:pt idx="55">
                  <c:v>11.2</c:v>
                </c:pt>
                <c:pt idx="56">
                  <c:v>11.3</c:v>
                </c:pt>
                <c:pt idx="57">
                  <c:v>11.3</c:v>
                </c:pt>
                <c:pt idx="58">
                  <c:v>11.5</c:v>
                </c:pt>
                <c:pt idx="59">
                  <c:v>11.8</c:v>
                </c:pt>
                <c:pt idx="6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graf5!$F$5</c:f>
              <c:strCache>
                <c:ptCount val="1"/>
                <c:pt idx="0">
                  <c:v>privado nacional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graf5!$D$6:$D$66</c:f>
              <c:numCache>
                <c:formatCode>mmm\-yy</c:formatCode>
                <c:ptCount val="6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</c:numCache>
            </c:numRef>
          </c:cat>
          <c:val>
            <c:numRef>
              <c:f>graf5!$F$6:$F$66</c:f>
              <c:numCache>
                <c:formatCode>General</c:formatCode>
                <c:ptCount val="61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9.5</c:v>
                </c:pt>
                <c:pt idx="4">
                  <c:v>9.3000000000000007</c:v>
                </c:pt>
                <c:pt idx="5">
                  <c:v>9.3000000000000007</c:v>
                </c:pt>
                <c:pt idx="6">
                  <c:v>9.5</c:v>
                </c:pt>
                <c:pt idx="7">
                  <c:v>9.4</c:v>
                </c:pt>
                <c:pt idx="8">
                  <c:v>9.4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9.5</c:v>
                </c:pt>
                <c:pt idx="12">
                  <c:v>9.5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  <c:pt idx="16">
                  <c:v>9.5</c:v>
                </c:pt>
                <c:pt idx="17">
                  <c:v>9.6999999999999993</c:v>
                </c:pt>
                <c:pt idx="18">
                  <c:v>9.6999999999999993</c:v>
                </c:pt>
                <c:pt idx="19">
                  <c:v>9.8000000000000007</c:v>
                </c:pt>
                <c:pt idx="20">
                  <c:v>9.8000000000000007</c:v>
                </c:pt>
                <c:pt idx="21">
                  <c:v>9.9</c:v>
                </c:pt>
                <c:pt idx="22">
                  <c:v>10.3</c:v>
                </c:pt>
                <c:pt idx="23">
                  <c:v>10.3</c:v>
                </c:pt>
                <c:pt idx="24">
                  <c:v>10.199999999999999</c:v>
                </c:pt>
                <c:pt idx="25">
                  <c:v>10.1</c:v>
                </c:pt>
                <c:pt idx="26">
                  <c:v>10.199999999999999</c:v>
                </c:pt>
                <c:pt idx="27">
                  <c:v>10.3</c:v>
                </c:pt>
                <c:pt idx="28">
                  <c:v>10.5</c:v>
                </c:pt>
                <c:pt idx="29">
                  <c:v>10.4</c:v>
                </c:pt>
                <c:pt idx="30">
                  <c:v>10.5</c:v>
                </c:pt>
                <c:pt idx="31">
                  <c:v>10.7</c:v>
                </c:pt>
                <c:pt idx="32">
                  <c:v>10.8</c:v>
                </c:pt>
                <c:pt idx="33">
                  <c:v>10.9</c:v>
                </c:pt>
                <c:pt idx="34">
                  <c:v>11.1</c:v>
                </c:pt>
                <c:pt idx="35">
                  <c:v>11.4</c:v>
                </c:pt>
                <c:pt idx="36">
                  <c:v>11.5</c:v>
                </c:pt>
                <c:pt idx="37">
                  <c:v>11.5</c:v>
                </c:pt>
                <c:pt idx="38">
                  <c:v>11.7</c:v>
                </c:pt>
                <c:pt idx="39">
                  <c:v>11.7</c:v>
                </c:pt>
                <c:pt idx="40">
                  <c:v>11.8</c:v>
                </c:pt>
                <c:pt idx="41">
                  <c:v>12</c:v>
                </c:pt>
                <c:pt idx="42">
                  <c:v>12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12.5</c:v>
                </c:pt>
                <c:pt idx="47">
                  <c:v>12.7</c:v>
                </c:pt>
                <c:pt idx="48">
                  <c:v>12.8</c:v>
                </c:pt>
                <c:pt idx="49">
                  <c:v>12.6</c:v>
                </c:pt>
                <c:pt idx="50">
                  <c:v>12.7</c:v>
                </c:pt>
                <c:pt idx="51">
                  <c:v>12.8</c:v>
                </c:pt>
                <c:pt idx="52">
                  <c:v>13</c:v>
                </c:pt>
                <c:pt idx="53">
                  <c:v>13.3</c:v>
                </c:pt>
                <c:pt idx="54">
                  <c:v>13.5</c:v>
                </c:pt>
                <c:pt idx="55">
                  <c:v>13.8</c:v>
                </c:pt>
                <c:pt idx="56">
                  <c:v>14.1</c:v>
                </c:pt>
                <c:pt idx="57">
                  <c:v>14.3</c:v>
                </c:pt>
                <c:pt idx="58">
                  <c:v>14.6</c:v>
                </c:pt>
                <c:pt idx="59">
                  <c:v>15.1</c:v>
                </c:pt>
                <c:pt idx="60">
                  <c:v>15.4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graf5!$G$5</c:f>
              <c:strCache>
                <c:ptCount val="1"/>
                <c:pt idx="0">
                  <c:v>estrangeiro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graf5!$D$6:$D$66</c:f>
              <c:numCache>
                <c:formatCode>mmm\-yy</c:formatCode>
                <c:ptCount val="6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</c:numCache>
            </c:numRef>
          </c:cat>
          <c:val>
            <c:numRef>
              <c:f>graf5!$G$6:$G$66</c:f>
              <c:numCache>
                <c:formatCode>General</c:formatCode>
                <c:ptCount val="61"/>
                <c:pt idx="0">
                  <c:v>6.5</c:v>
                </c:pt>
                <c:pt idx="1">
                  <c:v>6.4</c:v>
                </c:pt>
                <c:pt idx="2">
                  <c:v>6.3</c:v>
                </c:pt>
                <c:pt idx="3">
                  <c:v>6</c:v>
                </c:pt>
                <c:pt idx="4">
                  <c:v>5.8</c:v>
                </c:pt>
                <c:pt idx="5">
                  <c:v>5.7</c:v>
                </c:pt>
                <c:pt idx="6">
                  <c:v>5.4</c:v>
                </c:pt>
                <c:pt idx="7">
                  <c:v>5.4</c:v>
                </c:pt>
                <c:pt idx="8">
                  <c:v>5.3</c:v>
                </c:pt>
                <c:pt idx="9">
                  <c:v>5.3</c:v>
                </c:pt>
                <c:pt idx="10">
                  <c:v>5.2</c:v>
                </c:pt>
                <c:pt idx="11">
                  <c:v>5.3</c:v>
                </c:pt>
                <c:pt idx="12">
                  <c:v>5.3</c:v>
                </c:pt>
                <c:pt idx="13">
                  <c:v>5.2</c:v>
                </c:pt>
                <c:pt idx="14">
                  <c:v>5.3</c:v>
                </c:pt>
                <c:pt idx="15">
                  <c:v>5.3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5.6</c:v>
                </c:pt>
                <c:pt idx="21">
                  <c:v>5.6</c:v>
                </c:pt>
                <c:pt idx="22">
                  <c:v>5.7</c:v>
                </c:pt>
                <c:pt idx="23">
                  <c:v>5.6</c:v>
                </c:pt>
                <c:pt idx="24">
                  <c:v>5.6</c:v>
                </c:pt>
                <c:pt idx="25">
                  <c:v>5.6</c:v>
                </c:pt>
                <c:pt idx="26">
                  <c:v>5.6</c:v>
                </c:pt>
                <c:pt idx="27">
                  <c:v>5.7</c:v>
                </c:pt>
                <c:pt idx="28">
                  <c:v>5.7</c:v>
                </c:pt>
                <c:pt idx="29">
                  <c:v>5.8</c:v>
                </c:pt>
                <c:pt idx="30">
                  <c:v>5.8</c:v>
                </c:pt>
                <c:pt idx="31">
                  <c:v>5.9</c:v>
                </c:pt>
                <c:pt idx="32">
                  <c:v>6</c:v>
                </c:pt>
                <c:pt idx="33">
                  <c:v>6.1</c:v>
                </c:pt>
                <c:pt idx="34">
                  <c:v>6.1</c:v>
                </c:pt>
                <c:pt idx="35">
                  <c:v>6.2</c:v>
                </c:pt>
                <c:pt idx="36">
                  <c:v>6.3</c:v>
                </c:pt>
                <c:pt idx="37">
                  <c:v>6.3</c:v>
                </c:pt>
                <c:pt idx="38">
                  <c:v>6.3</c:v>
                </c:pt>
                <c:pt idx="39">
                  <c:v>6.3</c:v>
                </c:pt>
                <c:pt idx="40">
                  <c:v>6.5</c:v>
                </c:pt>
                <c:pt idx="41">
                  <c:v>6.7</c:v>
                </c:pt>
                <c:pt idx="42">
                  <c:v>6.6</c:v>
                </c:pt>
                <c:pt idx="43">
                  <c:v>6.7</c:v>
                </c:pt>
                <c:pt idx="44">
                  <c:v>6.7</c:v>
                </c:pt>
                <c:pt idx="45">
                  <c:v>6.9</c:v>
                </c:pt>
                <c:pt idx="46">
                  <c:v>6.6</c:v>
                </c:pt>
                <c:pt idx="47">
                  <c:v>6.7</c:v>
                </c:pt>
                <c:pt idx="48">
                  <c:v>6.8</c:v>
                </c:pt>
                <c:pt idx="49">
                  <c:v>6.8</c:v>
                </c:pt>
                <c:pt idx="50">
                  <c:v>6.8</c:v>
                </c:pt>
                <c:pt idx="51">
                  <c:v>6.9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7.1</c:v>
                </c:pt>
                <c:pt idx="56">
                  <c:v>7.3</c:v>
                </c:pt>
                <c:pt idx="57">
                  <c:v>7.4</c:v>
                </c:pt>
                <c:pt idx="58">
                  <c:v>7.5</c:v>
                </c:pt>
                <c:pt idx="59">
                  <c:v>7.6</c:v>
                </c:pt>
                <c:pt idx="60">
                  <c:v>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44600"/>
        <c:axId val="294340680"/>
      </c:lineChart>
      <c:dateAx>
        <c:axId val="294344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0680"/>
        <c:crosses val="autoZero"/>
        <c:auto val="1"/>
        <c:lblOffset val="100"/>
        <c:baseTimeUnit val="months"/>
      </c:dateAx>
      <c:valAx>
        <c:axId val="29434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4600"/>
        <c:crosses val="autoZero"/>
        <c:crossBetween val="between"/>
      </c:valAx>
      <c:spPr>
        <a:noFill/>
        <a:ln>
          <a:solidFill>
            <a:schemeClr val="accent1"/>
          </a:solidFill>
          <a:prstDash val="sysDash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graf6!$C$4:$C$7</c:f>
              <c:strCache>
                <c:ptCount val="4"/>
                <c:pt idx="0">
                  <c:v>BNDES</c:v>
                </c:pt>
                <c:pt idx="1">
                  <c:v>Rural</c:v>
                </c:pt>
                <c:pt idx="2">
                  <c:v>Habitação</c:v>
                </c:pt>
                <c:pt idx="3">
                  <c:v>Outros</c:v>
                </c:pt>
              </c:strCache>
            </c:strRef>
          </c:cat>
          <c:val>
            <c:numRef>
              <c:f>graf6!$D$4:$D$7</c:f>
              <c:numCache>
                <c:formatCode>General</c:formatCode>
                <c:ptCount val="4"/>
                <c:pt idx="0">
                  <c:v>60.6</c:v>
                </c:pt>
                <c:pt idx="1">
                  <c:v>14.7</c:v>
                </c:pt>
                <c:pt idx="2">
                  <c:v>22.3</c:v>
                </c:pt>
                <c:pt idx="3">
                  <c:v>2.4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graf6!$C$4:$C$7</c:f>
              <c:strCache>
                <c:ptCount val="4"/>
                <c:pt idx="0">
                  <c:v>BNDES</c:v>
                </c:pt>
                <c:pt idx="1">
                  <c:v>Rural</c:v>
                </c:pt>
                <c:pt idx="2">
                  <c:v>Habitação</c:v>
                </c:pt>
                <c:pt idx="3">
                  <c:v>Outros</c:v>
                </c:pt>
              </c:strCache>
            </c:strRef>
          </c:cat>
          <c:val>
            <c:numRef>
              <c:f>graf6!$E$4:$E$7</c:f>
              <c:numCache>
                <c:formatCode>General</c:formatCode>
                <c:ptCount val="4"/>
                <c:pt idx="0">
                  <c:v>57.9</c:v>
                </c:pt>
                <c:pt idx="1">
                  <c:v>14.1</c:v>
                </c:pt>
                <c:pt idx="2">
                  <c:v>25.8</c:v>
                </c:pt>
                <c:pt idx="3">
                  <c:v>2.2000000000000002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graf6!$C$4:$C$7</c:f>
              <c:strCache>
                <c:ptCount val="4"/>
                <c:pt idx="0">
                  <c:v>BNDES</c:v>
                </c:pt>
                <c:pt idx="1">
                  <c:v>Rural</c:v>
                </c:pt>
                <c:pt idx="2">
                  <c:v>Habitação</c:v>
                </c:pt>
                <c:pt idx="3">
                  <c:v>Outros</c:v>
                </c:pt>
              </c:strCache>
            </c:strRef>
          </c:cat>
          <c:val>
            <c:numRef>
              <c:f>graf6!$F$4:$F$7</c:f>
              <c:numCache>
                <c:formatCode>General</c:formatCode>
                <c:ptCount val="4"/>
                <c:pt idx="0">
                  <c:v>54.3</c:v>
                </c:pt>
                <c:pt idx="1">
                  <c:v>14.2</c:v>
                </c:pt>
                <c:pt idx="2">
                  <c:v>29.4</c:v>
                </c:pt>
                <c:pt idx="3">
                  <c:v>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343032"/>
        <c:axId val="294346560"/>
      </c:barChart>
      <c:catAx>
        <c:axId val="29434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6560"/>
        <c:crosses val="autoZero"/>
        <c:auto val="1"/>
        <c:lblAlgn val="ctr"/>
        <c:lblOffset val="100"/>
        <c:noMultiLvlLbl val="0"/>
      </c:catAx>
      <c:valAx>
        <c:axId val="29434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graf7!$B$7:$B$9</c:f>
              <c:strCache>
                <c:ptCount val="3"/>
                <c:pt idx="0">
                  <c:v>Indústria</c:v>
                </c:pt>
                <c:pt idx="1">
                  <c:v>Comércio/Serviços</c:v>
                </c:pt>
                <c:pt idx="2">
                  <c:v>Agropecuária</c:v>
                </c:pt>
              </c:strCache>
            </c:strRef>
          </c:cat>
          <c:val>
            <c:numRef>
              <c:f>graf7!$C$7:$C$9</c:f>
              <c:numCache>
                <c:formatCode>General</c:formatCode>
                <c:ptCount val="3"/>
                <c:pt idx="0">
                  <c:v>30.4</c:v>
                </c:pt>
                <c:pt idx="1">
                  <c:v>60.1</c:v>
                </c:pt>
                <c:pt idx="2">
                  <c:v>7.6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graf7!$B$7:$B$9</c:f>
              <c:strCache>
                <c:ptCount val="3"/>
                <c:pt idx="0">
                  <c:v>Indústria</c:v>
                </c:pt>
                <c:pt idx="1">
                  <c:v>Comércio/Serviços</c:v>
                </c:pt>
                <c:pt idx="2">
                  <c:v>Agropecuária</c:v>
                </c:pt>
              </c:strCache>
            </c:strRef>
          </c:cat>
          <c:val>
            <c:numRef>
              <c:f>graf7!$D$7:$D$9</c:f>
              <c:numCache>
                <c:formatCode>General</c:formatCode>
                <c:ptCount val="3"/>
                <c:pt idx="0">
                  <c:v>46.1</c:v>
                </c:pt>
                <c:pt idx="1">
                  <c:v>46.1</c:v>
                </c:pt>
                <c:pt idx="2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344208"/>
        <c:axId val="294341072"/>
      </c:barChart>
      <c:catAx>
        <c:axId val="29434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1072"/>
        <c:crosses val="autoZero"/>
        <c:auto val="1"/>
        <c:lblAlgn val="ctr"/>
        <c:lblOffset val="100"/>
        <c:noMultiLvlLbl val="0"/>
      </c:catAx>
      <c:valAx>
        <c:axId val="29434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34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8</xdr:row>
      <xdr:rowOff>28575</xdr:rowOff>
    </xdr:from>
    <xdr:to>
      <xdr:col>15</xdr:col>
      <xdr:colOff>0</xdr:colOff>
      <xdr:row>22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6</xdr:row>
      <xdr:rowOff>28575</xdr:rowOff>
    </xdr:from>
    <xdr:to>
      <xdr:col>11</xdr:col>
      <xdr:colOff>457200</xdr:colOff>
      <xdr:row>9</xdr:row>
      <xdr:rowOff>171450</xdr:rowOff>
    </xdr:to>
    <xdr:cxnSp macro="">
      <xdr:nvCxnSpPr>
        <xdr:cNvPr id="5" name="Conector de seta reta 4"/>
        <xdr:cNvCxnSpPr/>
      </xdr:nvCxnSpPr>
      <xdr:spPr>
        <a:xfrm flipH="1" flipV="1">
          <a:off x="6791325" y="1171575"/>
          <a:ext cx="476250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176212</xdr:colOff>
      <xdr:row>0</xdr:row>
      <xdr:rowOff>176212</xdr:rowOff>
    </xdr:from>
    <xdr:to>
      <xdr:col>14</xdr:col>
      <xdr:colOff>481012</xdr:colOff>
      <xdr:row>15</xdr:row>
      <xdr:rowOff>61912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66675</xdr:colOff>
      <xdr:row>30</xdr:row>
      <xdr:rowOff>66675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95250</xdr:rowOff>
    </xdr:from>
    <xdr:to>
      <xdr:col>8</xdr:col>
      <xdr:colOff>504825</xdr:colOff>
      <xdr:row>36</xdr:row>
      <xdr:rowOff>90486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8</xdr:row>
      <xdr:rowOff>57150</xdr:rowOff>
    </xdr:from>
    <xdr:to>
      <xdr:col>16</xdr:col>
      <xdr:colOff>47625</xdr:colOff>
      <xdr:row>22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</xdr:row>
      <xdr:rowOff>38100</xdr:rowOff>
    </xdr:from>
    <xdr:to>
      <xdr:col>14</xdr:col>
      <xdr:colOff>419100</xdr:colOff>
      <xdr:row>17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11</xdr:row>
      <xdr:rowOff>61912</xdr:rowOff>
    </xdr:from>
    <xdr:to>
      <xdr:col>15</xdr:col>
      <xdr:colOff>28575</xdr:colOff>
      <xdr:row>25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7"/>
  <sheetViews>
    <sheetView topLeftCell="A4" workbookViewId="0">
      <selection activeCell="C16" sqref="C16"/>
    </sheetView>
  </sheetViews>
  <sheetFormatPr defaultRowHeight="15" x14ac:dyDescent="0.25"/>
  <cols>
    <col min="3" max="3" width="10.7109375" bestFit="1" customWidth="1"/>
  </cols>
  <sheetData>
    <row r="2" spans="3:11" x14ac:dyDescent="0.25">
      <c r="D2" t="s">
        <v>26</v>
      </c>
    </row>
    <row r="3" spans="3:11" x14ac:dyDescent="0.25">
      <c r="C3" s="12">
        <v>39661</v>
      </c>
      <c r="D3" s="11">
        <v>13</v>
      </c>
    </row>
    <row r="4" spans="3:11" x14ac:dyDescent="0.25">
      <c r="C4" s="12">
        <v>39692</v>
      </c>
      <c r="D4" s="11">
        <v>13</v>
      </c>
    </row>
    <row r="5" spans="3:11" x14ac:dyDescent="0.25">
      <c r="C5" s="12">
        <v>39722</v>
      </c>
      <c r="D5" s="11">
        <v>13.75</v>
      </c>
    </row>
    <row r="6" spans="3:11" x14ac:dyDescent="0.25">
      <c r="C6" s="12">
        <v>39753</v>
      </c>
      <c r="D6" s="11">
        <v>13.75</v>
      </c>
      <c r="K6" t="s">
        <v>37</v>
      </c>
    </row>
    <row r="7" spans="3:11" x14ac:dyDescent="0.25">
      <c r="C7" s="12">
        <v>39783</v>
      </c>
      <c r="D7" s="11">
        <v>13.75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9"/>
  <sheetViews>
    <sheetView tabSelected="1" workbookViewId="0">
      <selection activeCell="H1" sqref="H1:O16"/>
    </sheetView>
  </sheetViews>
  <sheetFormatPr defaultRowHeight="15" x14ac:dyDescent="0.25"/>
  <sheetData>
    <row r="1" spans="4:6" x14ac:dyDescent="0.25">
      <c r="E1" t="s">
        <v>23</v>
      </c>
    </row>
    <row r="2" spans="4:6" x14ac:dyDescent="0.25">
      <c r="E2" t="s">
        <v>24</v>
      </c>
    </row>
    <row r="3" spans="4:6" x14ac:dyDescent="0.25">
      <c r="D3" s="11" t="s">
        <v>21</v>
      </c>
      <c r="E3" s="11" t="s">
        <v>22</v>
      </c>
    </row>
    <row r="4" spans="4:6" x14ac:dyDescent="0.25">
      <c r="D4" s="11" t="s">
        <v>12</v>
      </c>
      <c r="E4" s="15">
        <v>21.222999999999999</v>
      </c>
    </row>
    <row r="5" spans="4:6" x14ac:dyDescent="0.25">
      <c r="D5" s="11" t="s">
        <v>13</v>
      </c>
      <c r="E5" s="15">
        <f>49253/1000</f>
        <v>49.253</v>
      </c>
    </row>
    <row r="6" spans="4:6" x14ac:dyDescent="0.25">
      <c r="D6" s="11" t="s">
        <v>14</v>
      </c>
      <c r="E6" s="15">
        <f>1734/1000</f>
        <v>1.734</v>
      </c>
    </row>
    <row r="7" spans="4:6" x14ac:dyDescent="0.25">
      <c r="D7" s="11" t="s">
        <v>15</v>
      </c>
      <c r="E7" s="15">
        <f>22770/1000</f>
        <v>22.77</v>
      </c>
    </row>
    <row r="8" spans="4:6" x14ac:dyDescent="0.25">
      <c r="D8" s="11" t="s">
        <v>16</v>
      </c>
      <c r="E8" s="15">
        <f>22024/1000</f>
        <v>22.024000000000001</v>
      </c>
    </row>
    <row r="9" spans="4:6" x14ac:dyDescent="0.25">
      <c r="D9" s="1"/>
      <c r="E9" s="1"/>
      <c r="F9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>
      <selection activeCell="J24" sqref="J24"/>
    </sheetView>
  </sheetViews>
  <sheetFormatPr defaultRowHeight="15" x14ac:dyDescent="0.25"/>
  <cols>
    <col min="2" max="2" width="16.7109375" customWidth="1"/>
  </cols>
  <sheetData>
    <row r="1" spans="2:3" x14ac:dyDescent="0.25">
      <c r="C1" t="s">
        <v>32</v>
      </c>
    </row>
    <row r="2" spans="2:3" x14ac:dyDescent="0.25">
      <c r="B2" s="2" t="s">
        <v>10</v>
      </c>
      <c r="C2" s="2" t="s">
        <v>9</v>
      </c>
    </row>
    <row r="3" spans="2:3" x14ac:dyDescent="0.25">
      <c r="B3" s="1" t="s">
        <v>0</v>
      </c>
      <c r="C3" s="1">
        <v>31</v>
      </c>
    </row>
    <row r="4" spans="2:3" x14ac:dyDescent="0.25">
      <c r="B4" s="1" t="s">
        <v>1</v>
      </c>
      <c r="C4" s="1">
        <v>31</v>
      </c>
    </row>
    <row r="5" spans="2:3" x14ac:dyDescent="0.25">
      <c r="B5" s="1" t="s">
        <v>2</v>
      </c>
      <c r="C5" s="1">
        <v>8</v>
      </c>
    </row>
    <row r="6" spans="2:3" x14ac:dyDescent="0.25">
      <c r="B6" s="1" t="s">
        <v>3</v>
      </c>
      <c r="C6" s="1">
        <v>8</v>
      </c>
    </row>
    <row r="7" spans="2:3" x14ac:dyDescent="0.25">
      <c r="B7" s="1" t="s">
        <v>5</v>
      </c>
      <c r="C7" s="1">
        <v>7</v>
      </c>
    </row>
    <row r="8" spans="2:3" x14ac:dyDescent="0.25">
      <c r="B8" s="1" t="s">
        <v>6</v>
      </c>
      <c r="C8" s="1">
        <v>6</v>
      </c>
    </row>
    <row r="9" spans="2:3" x14ac:dyDescent="0.25">
      <c r="B9" s="1" t="s">
        <v>4</v>
      </c>
      <c r="C9" s="1">
        <v>4</v>
      </c>
    </row>
    <row r="10" spans="2:3" x14ac:dyDescent="0.25">
      <c r="B10" s="1" t="s">
        <v>8</v>
      </c>
      <c r="C10" s="1">
        <v>2</v>
      </c>
    </row>
    <row r="11" spans="2:3" x14ac:dyDescent="0.25">
      <c r="B11" s="1" t="s">
        <v>7</v>
      </c>
      <c r="C11" s="1">
        <v>3</v>
      </c>
    </row>
    <row r="12" spans="2:3" x14ac:dyDescent="0.25">
      <c r="B12" s="2" t="s">
        <v>11</v>
      </c>
      <c r="C12" s="2">
        <f>SUM(C3:C11)</f>
        <v>100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134"/>
  <sheetViews>
    <sheetView topLeftCell="A13" workbookViewId="0">
      <selection activeCell="D24" sqref="D24:I38"/>
    </sheetView>
  </sheetViews>
  <sheetFormatPr defaultRowHeight="15" x14ac:dyDescent="0.25"/>
  <cols>
    <col min="5" max="5" width="13.85546875" bestFit="1" customWidth="1"/>
    <col min="10" max="10" width="45.7109375" customWidth="1"/>
    <col min="11" max="11" width="46" customWidth="1"/>
  </cols>
  <sheetData>
    <row r="1" spans="4:7" x14ac:dyDescent="0.25">
      <c r="D1" s="4"/>
      <c r="F1" s="4"/>
      <c r="G1" s="4"/>
    </row>
    <row r="2" spans="4:7" x14ac:dyDescent="0.25">
      <c r="D2" s="4"/>
      <c r="E2" s="4"/>
    </row>
    <row r="3" spans="4:7" x14ac:dyDescent="0.25">
      <c r="E3" t="s">
        <v>25</v>
      </c>
    </row>
    <row r="4" spans="4:7" x14ac:dyDescent="0.25">
      <c r="D4" s="3">
        <v>39630</v>
      </c>
      <c r="E4" s="11">
        <v>109.73029403225758</v>
      </c>
    </row>
    <row r="5" spans="4:7" x14ac:dyDescent="0.25">
      <c r="D5" s="3">
        <v>39661</v>
      </c>
      <c r="E5" s="11">
        <v>112.28881357481561</v>
      </c>
    </row>
    <row r="6" spans="4:7" x14ac:dyDescent="0.25">
      <c r="D6" s="3">
        <v>39692</v>
      </c>
      <c r="E6" s="11">
        <v>111.36419822170639</v>
      </c>
    </row>
    <row r="7" spans="4:7" x14ac:dyDescent="0.25">
      <c r="D7" s="3">
        <v>39722</v>
      </c>
      <c r="E7" s="11">
        <v>91.085079363045296</v>
      </c>
    </row>
    <row r="8" spans="4:7" x14ac:dyDescent="0.25">
      <c r="D8" s="3">
        <v>39753</v>
      </c>
      <c r="E8" s="11">
        <v>93.446234935720412</v>
      </c>
    </row>
    <row r="9" spans="4:7" x14ac:dyDescent="0.25">
      <c r="D9" s="3">
        <v>39783</v>
      </c>
      <c r="E9" s="11">
        <v>54.226577917664358</v>
      </c>
    </row>
    <row r="10" spans="4:7" x14ac:dyDescent="0.25">
      <c r="D10" s="3">
        <v>39814</v>
      </c>
      <c r="E10" s="11">
        <v>53.477781549995292</v>
      </c>
    </row>
    <row r="11" spans="4:7" x14ac:dyDescent="0.25">
      <c r="D11" s="3">
        <v>39845</v>
      </c>
      <c r="E11" s="11">
        <v>53.333140648242569</v>
      </c>
    </row>
    <row r="12" spans="4:7" x14ac:dyDescent="0.25">
      <c r="D12" s="3">
        <v>39873</v>
      </c>
      <c r="E12" s="11">
        <v>53.196248320751288</v>
      </c>
    </row>
    <row r="13" spans="4:7" x14ac:dyDescent="0.25">
      <c r="D13" s="3">
        <v>39904</v>
      </c>
      <c r="E13" s="11">
        <v>53.49934399755977</v>
      </c>
    </row>
    <row r="14" spans="4:7" x14ac:dyDescent="0.25">
      <c r="D14" s="3">
        <v>39934</v>
      </c>
      <c r="E14" s="11">
        <v>53.439121358401685</v>
      </c>
    </row>
    <row r="15" spans="4:7" x14ac:dyDescent="0.25">
      <c r="D15" s="3">
        <v>39965</v>
      </c>
      <c r="E15" s="11">
        <v>53.89109383969663</v>
      </c>
    </row>
    <row r="16" spans="4:7" x14ac:dyDescent="0.25">
      <c r="D16" s="3">
        <v>39995</v>
      </c>
      <c r="E16" s="11">
        <v>54.845589285367417</v>
      </c>
    </row>
    <row r="17" spans="4:9" x14ac:dyDescent="0.25">
      <c r="D17" s="3">
        <v>40026</v>
      </c>
      <c r="E17" s="11">
        <v>56.309665572505082</v>
      </c>
    </row>
    <row r="18" spans="4:9" x14ac:dyDescent="0.25">
      <c r="D18" s="3">
        <v>40057</v>
      </c>
      <c r="E18" s="11">
        <v>57.138355080059313</v>
      </c>
    </row>
    <row r="19" spans="4:9" x14ac:dyDescent="0.25">
      <c r="D19" s="3">
        <v>40087</v>
      </c>
      <c r="E19" s="11">
        <v>53.983585615829526</v>
      </c>
    </row>
    <row r="20" spans="4:9" x14ac:dyDescent="0.25">
      <c r="D20" s="3">
        <v>40118</v>
      </c>
      <c r="E20" s="11">
        <v>54.303151280118364</v>
      </c>
    </row>
    <row r="21" spans="4:9" ht="15.75" x14ac:dyDescent="0.25">
      <c r="D21" s="3">
        <v>40148</v>
      </c>
      <c r="E21" s="11">
        <v>56.262147706001969</v>
      </c>
      <c r="I21" s="7"/>
    </row>
    <row r="22" spans="4:9" ht="15.75" x14ac:dyDescent="0.25">
      <c r="D22" s="4"/>
      <c r="E22" s="4"/>
      <c r="I22" s="7"/>
    </row>
    <row r="23" spans="4:9" ht="15.75" x14ac:dyDescent="0.25">
      <c r="D23" s="4"/>
      <c r="E23" s="4"/>
      <c r="I23" s="8"/>
    </row>
    <row r="24" spans="4:9" x14ac:dyDescent="0.25">
      <c r="D24" s="4"/>
      <c r="E24" s="4"/>
    </row>
    <row r="25" spans="4:9" x14ac:dyDescent="0.25">
      <c r="D25" s="4"/>
      <c r="E25" s="4"/>
      <c r="I25" s="9"/>
    </row>
    <row r="26" spans="4:9" ht="15.75" x14ac:dyDescent="0.25">
      <c r="D26" s="4"/>
      <c r="E26" s="4"/>
      <c r="I26" s="8"/>
    </row>
    <row r="27" spans="4:9" ht="15.75" x14ac:dyDescent="0.25">
      <c r="D27" s="4"/>
      <c r="E27" s="4"/>
      <c r="I27" s="10"/>
    </row>
    <row r="28" spans="4:9" x14ac:dyDescent="0.25">
      <c r="D28" s="4"/>
      <c r="E28" s="4"/>
    </row>
    <row r="29" spans="4:9" x14ac:dyDescent="0.25">
      <c r="D29" s="4"/>
      <c r="E29" s="4"/>
    </row>
    <row r="30" spans="4:9" x14ac:dyDescent="0.25">
      <c r="D30" s="4"/>
      <c r="E30" s="4"/>
    </row>
    <row r="31" spans="4:9" x14ac:dyDescent="0.25">
      <c r="D31" s="4"/>
      <c r="E31" s="4"/>
    </row>
    <row r="32" spans="4:9" x14ac:dyDescent="0.25">
      <c r="D32" s="4"/>
      <c r="E32" s="4"/>
    </row>
    <row r="33" spans="4:5" x14ac:dyDescent="0.25">
      <c r="D33" s="4"/>
      <c r="E33" s="4"/>
    </row>
    <row r="34" spans="4:5" x14ac:dyDescent="0.25">
      <c r="D34" s="4"/>
      <c r="E34" s="4"/>
    </row>
    <row r="35" spans="4:5" x14ac:dyDescent="0.25">
      <c r="D35" s="4"/>
      <c r="E35" s="4"/>
    </row>
    <row r="36" spans="4:5" x14ac:dyDescent="0.25">
      <c r="D36" s="4"/>
      <c r="E36" s="4"/>
    </row>
    <row r="37" spans="4:5" x14ac:dyDescent="0.25">
      <c r="D37" s="4"/>
      <c r="E37" s="4"/>
    </row>
    <row r="38" spans="4:5" x14ac:dyDescent="0.25">
      <c r="D38" s="4"/>
      <c r="E38" s="4"/>
    </row>
    <row r="39" spans="4:5" x14ac:dyDescent="0.25">
      <c r="D39" s="4"/>
      <c r="E39" s="4"/>
    </row>
    <row r="40" spans="4:5" x14ac:dyDescent="0.25">
      <c r="D40" s="4"/>
      <c r="E40" s="4"/>
    </row>
    <row r="41" spans="4:5" x14ac:dyDescent="0.25">
      <c r="D41" s="4"/>
      <c r="E41" s="4"/>
    </row>
    <row r="42" spans="4:5" x14ac:dyDescent="0.25">
      <c r="D42" s="4"/>
      <c r="E42" s="4"/>
    </row>
    <row r="43" spans="4:5" x14ac:dyDescent="0.25">
      <c r="D43" s="4"/>
      <c r="E43" s="4"/>
    </row>
    <row r="44" spans="4:5" x14ac:dyDescent="0.25">
      <c r="D44" s="4"/>
      <c r="E44" s="4"/>
    </row>
    <row r="45" spans="4:5" x14ac:dyDescent="0.25">
      <c r="D45" s="4"/>
      <c r="E45" s="4"/>
    </row>
    <row r="46" spans="4:5" x14ac:dyDescent="0.25">
      <c r="D46" s="4"/>
      <c r="E46" s="4"/>
    </row>
    <row r="47" spans="4:5" x14ac:dyDescent="0.25">
      <c r="D47" s="4"/>
      <c r="E47" s="4"/>
    </row>
    <row r="48" spans="4:5" x14ac:dyDescent="0.25">
      <c r="D48" s="4"/>
      <c r="E48" s="4"/>
    </row>
    <row r="49" spans="4:5" x14ac:dyDescent="0.25">
      <c r="D49" s="4"/>
      <c r="E49" s="4"/>
    </row>
    <row r="50" spans="4:5" x14ac:dyDescent="0.25">
      <c r="D50" s="4"/>
      <c r="E50" s="4"/>
    </row>
    <row r="51" spans="4:5" x14ac:dyDescent="0.25">
      <c r="D51" s="4"/>
      <c r="E51" s="4"/>
    </row>
    <row r="52" spans="4:5" x14ac:dyDescent="0.25">
      <c r="D52" s="4"/>
      <c r="E52" s="4"/>
    </row>
    <row r="53" spans="4:5" x14ac:dyDescent="0.25">
      <c r="D53" s="4"/>
      <c r="E53" s="4"/>
    </row>
    <row r="54" spans="4:5" x14ac:dyDescent="0.25">
      <c r="D54" s="4"/>
      <c r="E54" s="4"/>
    </row>
    <row r="55" spans="4:5" x14ac:dyDescent="0.25">
      <c r="D55" s="4"/>
      <c r="E55" s="4"/>
    </row>
    <row r="56" spans="4:5" x14ac:dyDescent="0.25">
      <c r="D56" s="4"/>
      <c r="E56" s="4"/>
    </row>
    <row r="57" spans="4:5" x14ac:dyDescent="0.25">
      <c r="D57" s="4"/>
      <c r="E57" s="4"/>
    </row>
    <row r="58" spans="4:5" x14ac:dyDescent="0.25">
      <c r="D58" s="4"/>
      <c r="E58" s="4"/>
    </row>
    <row r="59" spans="4:5" x14ac:dyDescent="0.25">
      <c r="D59" s="4"/>
      <c r="E59" s="4"/>
    </row>
    <row r="60" spans="4:5" x14ac:dyDescent="0.25">
      <c r="D60" s="4"/>
      <c r="E60" s="4"/>
    </row>
    <row r="61" spans="4:5" x14ac:dyDescent="0.25">
      <c r="D61" s="4"/>
      <c r="E61" s="4"/>
    </row>
    <row r="62" spans="4:5" x14ac:dyDescent="0.25">
      <c r="D62" s="4"/>
      <c r="E62" s="4"/>
    </row>
    <row r="63" spans="4:5" x14ac:dyDescent="0.25">
      <c r="D63" s="4"/>
      <c r="E63" s="4"/>
    </row>
    <row r="64" spans="4:5" x14ac:dyDescent="0.25">
      <c r="D64" s="4"/>
      <c r="E64" s="4"/>
    </row>
    <row r="65" spans="4:5" x14ac:dyDescent="0.25">
      <c r="D65" s="4"/>
      <c r="E65" s="4"/>
    </row>
    <row r="66" spans="4:5" x14ac:dyDescent="0.25">
      <c r="D66" s="4"/>
      <c r="E66" s="4"/>
    </row>
    <row r="67" spans="4:5" x14ac:dyDescent="0.25">
      <c r="D67" s="4"/>
      <c r="E67" s="4"/>
    </row>
    <row r="68" spans="4:5" x14ac:dyDescent="0.25">
      <c r="D68" s="4"/>
      <c r="E68" s="4"/>
    </row>
    <row r="69" spans="4:5" x14ac:dyDescent="0.25">
      <c r="D69" s="4"/>
      <c r="E69" s="4"/>
    </row>
    <row r="70" spans="4:5" x14ac:dyDescent="0.25">
      <c r="D70" s="4"/>
      <c r="E70" s="4"/>
    </row>
    <row r="71" spans="4:5" x14ac:dyDescent="0.25">
      <c r="D71" s="4"/>
      <c r="E71" s="4"/>
    </row>
    <row r="72" spans="4:5" x14ac:dyDescent="0.25">
      <c r="D72" s="4"/>
      <c r="E72" s="4"/>
    </row>
    <row r="73" spans="4:5" x14ac:dyDescent="0.25">
      <c r="D73" s="4"/>
      <c r="E73" s="4"/>
    </row>
    <row r="74" spans="4:5" x14ac:dyDescent="0.25">
      <c r="D74" s="4"/>
      <c r="E74" s="4"/>
    </row>
    <row r="75" spans="4:5" x14ac:dyDescent="0.25">
      <c r="D75" s="4"/>
      <c r="E75" s="4"/>
    </row>
    <row r="76" spans="4:5" x14ac:dyDescent="0.25">
      <c r="D76" s="4"/>
      <c r="E76" s="4"/>
    </row>
    <row r="77" spans="4:5" x14ac:dyDescent="0.25">
      <c r="D77" s="4"/>
      <c r="E77" s="4"/>
    </row>
    <row r="78" spans="4:5" x14ac:dyDescent="0.25">
      <c r="D78" s="4"/>
      <c r="E78" s="4"/>
    </row>
    <row r="79" spans="4:5" x14ac:dyDescent="0.25">
      <c r="D79" s="4"/>
      <c r="E79" s="4"/>
    </row>
    <row r="80" spans="4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  <row r="96" spans="4:5" x14ac:dyDescent="0.25">
      <c r="D96" s="4"/>
      <c r="E96" s="4"/>
    </row>
    <row r="97" spans="4:5" x14ac:dyDescent="0.25">
      <c r="D97" s="4"/>
      <c r="E97" s="4"/>
    </row>
    <row r="98" spans="4:5" x14ac:dyDescent="0.25">
      <c r="D98" s="4"/>
      <c r="E98" s="4"/>
    </row>
    <row r="99" spans="4:5" x14ac:dyDescent="0.25">
      <c r="D99" s="4"/>
      <c r="E99" s="4"/>
    </row>
    <row r="100" spans="4:5" x14ac:dyDescent="0.25">
      <c r="D100" s="4"/>
      <c r="E100" s="4"/>
    </row>
    <row r="101" spans="4:5" x14ac:dyDescent="0.25">
      <c r="D101" s="4"/>
      <c r="E101" s="4"/>
    </row>
    <row r="102" spans="4:5" x14ac:dyDescent="0.25">
      <c r="D102" s="4"/>
      <c r="E102" s="4"/>
    </row>
    <row r="103" spans="4:5" x14ac:dyDescent="0.25">
      <c r="D103" s="4"/>
      <c r="E103" s="4"/>
    </row>
    <row r="104" spans="4:5" x14ac:dyDescent="0.25">
      <c r="D104" s="4"/>
      <c r="E104" s="4"/>
    </row>
    <row r="105" spans="4:5" x14ac:dyDescent="0.25">
      <c r="D105" s="4"/>
      <c r="E105" s="4"/>
    </row>
    <row r="106" spans="4:5" x14ac:dyDescent="0.25">
      <c r="D106" s="4"/>
      <c r="E106" s="4"/>
    </row>
    <row r="107" spans="4:5" x14ac:dyDescent="0.25">
      <c r="D107" s="4"/>
      <c r="E107" s="4"/>
    </row>
    <row r="108" spans="4:5" x14ac:dyDescent="0.25">
      <c r="D108" s="4"/>
      <c r="E108" s="4"/>
    </row>
    <row r="109" spans="4:5" x14ac:dyDescent="0.25">
      <c r="D109" s="4"/>
      <c r="E109" s="4"/>
    </row>
    <row r="110" spans="4:5" x14ac:dyDescent="0.25">
      <c r="D110" s="4"/>
      <c r="E110" s="4"/>
    </row>
    <row r="111" spans="4:5" x14ac:dyDescent="0.25">
      <c r="D111" s="4"/>
      <c r="E111" s="4"/>
    </row>
    <row r="112" spans="4:5" x14ac:dyDescent="0.25">
      <c r="D112" s="4"/>
      <c r="E112" s="4"/>
    </row>
    <row r="113" spans="4:5" x14ac:dyDescent="0.25">
      <c r="D113" s="4"/>
      <c r="E113" s="4"/>
    </row>
    <row r="114" spans="4:5" x14ac:dyDescent="0.25">
      <c r="D114" s="4"/>
      <c r="E114" s="4"/>
    </row>
    <row r="115" spans="4:5" x14ac:dyDescent="0.25">
      <c r="D115" s="4"/>
      <c r="E115" s="4"/>
    </row>
    <row r="116" spans="4:5" x14ac:dyDescent="0.25">
      <c r="D116" s="4"/>
      <c r="E116" s="4"/>
    </row>
    <row r="117" spans="4:5" x14ac:dyDescent="0.25">
      <c r="D117" s="4"/>
      <c r="E117" s="4"/>
    </row>
    <row r="118" spans="4:5" x14ac:dyDescent="0.25">
      <c r="D118" s="4"/>
      <c r="E118" s="4"/>
    </row>
    <row r="119" spans="4:5" x14ac:dyDescent="0.25">
      <c r="D119" s="4"/>
      <c r="E119" s="4"/>
    </row>
    <row r="120" spans="4:5" x14ac:dyDescent="0.25">
      <c r="D120" s="4"/>
      <c r="E120" s="4"/>
    </row>
    <row r="121" spans="4:5" x14ac:dyDescent="0.25">
      <c r="D121" s="4"/>
      <c r="E121" s="4"/>
    </row>
    <row r="122" spans="4:5" x14ac:dyDescent="0.25">
      <c r="D122" s="4"/>
      <c r="E122" s="4"/>
    </row>
    <row r="123" spans="4:5" x14ac:dyDescent="0.25">
      <c r="D123" s="4"/>
      <c r="E123" s="4"/>
    </row>
    <row r="124" spans="4:5" x14ac:dyDescent="0.25">
      <c r="D124" s="4"/>
      <c r="E124" s="4"/>
    </row>
    <row r="125" spans="4:5" x14ac:dyDescent="0.25">
      <c r="D125" s="4"/>
      <c r="E125" s="4"/>
    </row>
    <row r="126" spans="4:5" x14ac:dyDescent="0.25">
      <c r="D126" s="4"/>
      <c r="E126" s="4"/>
    </row>
    <row r="127" spans="4:5" x14ac:dyDescent="0.25">
      <c r="D127" s="4"/>
      <c r="E127" s="4"/>
    </row>
    <row r="128" spans="4:5" x14ac:dyDescent="0.25">
      <c r="D128" s="4"/>
      <c r="E128" s="4"/>
    </row>
    <row r="129" spans="4:5" x14ac:dyDescent="0.25">
      <c r="D129" s="4"/>
      <c r="E129" s="4"/>
    </row>
    <row r="130" spans="4:5" x14ac:dyDescent="0.25">
      <c r="D130" s="4"/>
      <c r="E130" s="4"/>
    </row>
    <row r="131" spans="4:5" x14ac:dyDescent="0.25">
      <c r="D131" s="4"/>
      <c r="E131" s="4"/>
    </row>
    <row r="132" spans="4:5" x14ac:dyDescent="0.25">
      <c r="D132" s="4"/>
      <c r="E132" s="4"/>
    </row>
    <row r="133" spans="4:5" x14ac:dyDescent="0.25">
      <c r="D133" s="4"/>
      <c r="E133" s="4"/>
    </row>
    <row r="134" spans="4:5" x14ac:dyDescent="0.25">
      <c r="D134" s="4"/>
      <c r="E134" s="4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66"/>
  <sheetViews>
    <sheetView topLeftCell="A5" workbookViewId="0">
      <selection activeCell="I8" sqref="I8:Q24"/>
    </sheetView>
  </sheetViews>
  <sheetFormatPr defaultRowHeight="15" x14ac:dyDescent="0.25"/>
  <sheetData>
    <row r="3" spans="4:7" x14ac:dyDescent="0.25">
      <c r="E3" t="s">
        <v>31</v>
      </c>
    </row>
    <row r="5" spans="4:7" x14ac:dyDescent="0.25">
      <c r="D5" s="5" t="s">
        <v>17</v>
      </c>
      <c r="E5" t="s">
        <v>18</v>
      </c>
      <c r="F5" t="s">
        <v>19</v>
      </c>
      <c r="G5" t="s">
        <v>20</v>
      </c>
    </row>
    <row r="6" spans="4:7" x14ac:dyDescent="0.25">
      <c r="D6" s="6">
        <v>37591</v>
      </c>
      <c r="E6">
        <v>9.8000000000000007</v>
      </c>
      <c r="F6">
        <v>9.6999999999999993</v>
      </c>
      <c r="G6">
        <v>6.5</v>
      </c>
    </row>
    <row r="7" spans="4:7" x14ac:dyDescent="0.25">
      <c r="D7" s="6">
        <v>37622</v>
      </c>
      <c r="E7">
        <v>9.6999999999999993</v>
      </c>
      <c r="F7">
        <v>9.6</v>
      </c>
      <c r="G7">
        <v>6.4</v>
      </c>
    </row>
    <row r="8" spans="4:7" x14ac:dyDescent="0.25">
      <c r="D8" s="6">
        <v>37653</v>
      </c>
      <c r="E8">
        <v>9.8000000000000007</v>
      </c>
      <c r="F8">
        <v>9.6</v>
      </c>
      <c r="G8">
        <v>6.3</v>
      </c>
    </row>
    <row r="9" spans="4:7" x14ac:dyDescent="0.25">
      <c r="D9" s="6">
        <v>37681</v>
      </c>
      <c r="E9">
        <v>9.6999999999999993</v>
      </c>
      <c r="F9">
        <v>9.5</v>
      </c>
      <c r="G9">
        <v>6</v>
      </c>
    </row>
    <row r="10" spans="4:7" x14ac:dyDescent="0.25">
      <c r="D10" s="6">
        <v>37712</v>
      </c>
      <c r="E10">
        <v>9.6</v>
      </c>
      <c r="F10">
        <v>9.3000000000000007</v>
      </c>
      <c r="G10">
        <v>5.8</v>
      </c>
    </row>
    <row r="11" spans="4:7" x14ac:dyDescent="0.25">
      <c r="D11" s="6">
        <v>37742</v>
      </c>
      <c r="E11">
        <v>9.6</v>
      </c>
      <c r="F11">
        <v>9.3000000000000007</v>
      </c>
      <c r="G11">
        <v>5.7</v>
      </c>
    </row>
    <row r="12" spans="4:7" x14ac:dyDescent="0.25">
      <c r="D12" s="6">
        <v>37773</v>
      </c>
      <c r="E12">
        <v>9.6999999999999993</v>
      </c>
      <c r="F12">
        <v>9.5</v>
      </c>
      <c r="G12">
        <v>5.4</v>
      </c>
    </row>
    <row r="13" spans="4:7" x14ac:dyDescent="0.25">
      <c r="D13" s="6">
        <v>37803</v>
      </c>
      <c r="E13">
        <v>9.6999999999999993</v>
      </c>
      <c r="F13">
        <v>9.4</v>
      </c>
      <c r="G13">
        <v>5.4</v>
      </c>
    </row>
    <row r="14" spans="4:7" x14ac:dyDescent="0.25">
      <c r="D14" s="6">
        <v>37834</v>
      </c>
      <c r="E14">
        <v>9.6999999999999993</v>
      </c>
      <c r="F14">
        <v>9.4</v>
      </c>
      <c r="G14">
        <v>5.3</v>
      </c>
    </row>
    <row r="15" spans="4:7" x14ac:dyDescent="0.25">
      <c r="D15" s="6">
        <v>37865</v>
      </c>
      <c r="E15">
        <v>9.6999999999999993</v>
      </c>
      <c r="F15">
        <v>9.3000000000000007</v>
      </c>
      <c r="G15">
        <v>5.3</v>
      </c>
    </row>
    <row r="16" spans="4:7" x14ac:dyDescent="0.25">
      <c r="D16" s="6">
        <v>37895</v>
      </c>
      <c r="E16">
        <v>9.6999999999999993</v>
      </c>
      <c r="F16">
        <v>9.4</v>
      </c>
      <c r="G16">
        <v>5.2</v>
      </c>
    </row>
    <row r="17" spans="4:7" x14ac:dyDescent="0.25">
      <c r="D17" s="6">
        <v>37926</v>
      </c>
      <c r="E17">
        <v>9.8000000000000007</v>
      </c>
      <c r="F17">
        <v>9.5</v>
      </c>
      <c r="G17">
        <v>5.3</v>
      </c>
    </row>
    <row r="18" spans="4:7" x14ac:dyDescent="0.25">
      <c r="D18" s="6">
        <v>37956</v>
      </c>
      <c r="E18">
        <v>9.8000000000000007</v>
      </c>
      <c r="F18">
        <v>9.5</v>
      </c>
      <c r="G18">
        <v>5.3</v>
      </c>
    </row>
    <row r="19" spans="4:7" x14ac:dyDescent="0.25">
      <c r="D19" s="6">
        <v>37987</v>
      </c>
      <c r="E19">
        <v>9.6999999999999993</v>
      </c>
      <c r="F19">
        <v>9.4</v>
      </c>
      <c r="G19">
        <v>5.2</v>
      </c>
    </row>
    <row r="20" spans="4:7" x14ac:dyDescent="0.25">
      <c r="D20" s="6">
        <v>38018</v>
      </c>
      <c r="E20">
        <v>9.6</v>
      </c>
      <c r="F20">
        <v>9.4</v>
      </c>
      <c r="G20">
        <v>5.3</v>
      </c>
    </row>
    <row r="21" spans="4:7" x14ac:dyDescent="0.25">
      <c r="D21" s="6">
        <v>38047</v>
      </c>
      <c r="E21">
        <v>9.6</v>
      </c>
      <c r="F21">
        <v>9.3000000000000007</v>
      </c>
      <c r="G21">
        <v>5.3</v>
      </c>
    </row>
    <row r="22" spans="4:7" x14ac:dyDescent="0.25">
      <c r="D22" s="6">
        <v>38078</v>
      </c>
      <c r="E22">
        <v>9.6999999999999993</v>
      </c>
      <c r="F22">
        <v>9.5</v>
      </c>
      <c r="G22">
        <v>5.5</v>
      </c>
    </row>
    <row r="23" spans="4:7" x14ac:dyDescent="0.25">
      <c r="D23" s="6">
        <v>38108</v>
      </c>
      <c r="E23">
        <v>9.8000000000000007</v>
      </c>
      <c r="F23">
        <v>9.6999999999999993</v>
      </c>
      <c r="G23">
        <v>5.5</v>
      </c>
    </row>
    <row r="24" spans="4:7" x14ac:dyDescent="0.25">
      <c r="D24" s="6">
        <v>38139</v>
      </c>
      <c r="E24">
        <v>9.8000000000000007</v>
      </c>
      <c r="F24">
        <v>9.6999999999999993</v>
      </c>
      <c r="G24">
        <v>5.5</v>
      </c>
    </row>
    <row r="25" spans="4:7" x14ac:dyDescent="0.25">
      <c r="D25" s="6">
        <v>38169</v>
      </c>
      <c r="E25">
        <v>9.6999999999999993</v>
      </c>
      <c r="F25">
        <v>9.8000000000000007</v>
      </c>
      <c r="G25">
        <v>5.5</v>
      </c>
    </row>
    <row r="26" spans="4:7" x14ac:dyDescent="0.25">
      <c r="D26" s="6">
        <v>38200</v>
      </c>
      <c r="E26">
        <v>9.6</v>
      </c>
      <c r="F26">
        <v>9.8000000000000007</v>
      </c>
      <c r="G26">
        <v>5.6</v>
      </c>
    </row>
    <row r="27" spans="4:7" x14ac:dyDescent="0.25">
      <c r="D27" s="6">
        <v>38231</v>
      </c>
      <c r="E27">
        <v>9.6999999999999993</v>
      </c>
      <c r="F27">
        <v>9.9</v>
      </c>
      <c r="G27">
        <v>5.6</v>
      </c>
    </row>
    <row r="28" spans="4:7" x14ac:dyDescent="0.25">
      <c r="D28" s="6">
        <v>38261</v>
      </c>
      <c r="E28">
        <v>9.6999999999999993</v>
      </c>
      <c r="F28">
        <v>10.3</v>
      </c>
      <c r="G28">
        <v>5.7</v>
      </c>
    </row>
    <row r="29" spans="4:7" x14ac:dyDescent="0.25">
      <c r="D29" s="6">
        <v>38292</v>
      </c>
      <c r="E29">
        <v>9.8000000000000007</v>
      </c>
      <c r="F29">
        <v>10.3</v>
      </c>
      <c r="G29">
        <v>5.6</v>
      </c>
    </row>
    <row r="30" spans="4:7" x14ac:dyDescent="0.25">
      <c r="D30" s="6">
        <v>38322</v>
      </c>
      <c r="E30">
        <v>9.9</v>
      </c>
      <c r="F30">
        <v>10.199999999999999</v>
      </c>
      <c r="G30">
        <v>5.6</v>
      </c>
    </row>
    <row r="31" spans="4:7" x14ac:dyDescent="0.25">
      <c r="D31" s="6">
        <v>38353</v>
      </c>
      <c r="E31">
        <v>10</v>
      </c>
      <c r="F31">
        <v>10.1</v>
      </c>
      <c r="G31">
        <v>5.6</v>
      </c>
    </row>
    <row r="32" spans="4:7" x14ac:dyDescent="0.25">
      <c r="D32" s="6">
        <v>38384</v>
      </c>
      <c r="E32">
        <v>10</v>
      </c>
      <c r="F32">
        <v>10.199999999999999</v>
      </c>
      <c r="G32">
        <v>5.6</v>
      </c>
    </row>
    <row r="33" spans="4:7" x14ac:dyDescent="0.25">
      <c r="D33" s="6">
        <v>38412</v>
      </c>
      <c r="E33">
        <v>10.1</v>
      </c>
      <c r="F33">
        <v>10.3</v>
      </c>
      <c r="G33">
        <v>5.7</v>
      </c>
    </row>
    <row r="34" spans="4:7" x14ac:dyDescent="0.25">
      <c r="D34" s="6">
        <v>38443</v>
      </c>
      <c r="E34">
        <v>10.1</v>
      </c>
      <c r="F34">
        <v>10.5</v>
      </c>
      <c r="G34">
        <v>5.7</v>
      </c>
    </row>
    <row r="35" spans="4:7" x14ac:dyDescent="0.25">
      <c r="D35" s="6">
        <v>38473</v>
      </c>
      <c r="E35">
        <v>10</v>
      </c>
      <c r="F35">
        <v>10.4</v>
      </c>
      <c r="G35">
        <v>5.8</v>
      </c>
    </row>
    <row r="36" spans="4:7" x14ac:dyDescent="0.25">
      <c r="D36" s="6">
        <v>38504</v>
      </c>
      <c r="E36">
        <v>10</v>
      </c>
      <c r="F36">
        <v>10.5</v>
      </c>
      <c r="G36">
        <v>5.8</v>
      </c>
    </row>
    <row r="37" spans="4:7" x14ac:dyDescent="0.25">
      <c r="D37" s="6">
        <v>38534</v>
      </c>
      <c r="E37">
        <v>10</v>
      </c>
      <c r="F37">
        <v>10.7</v>
      </c>
      <c r="G37">
        <v>5.9</v>
      </c>
    </row>
    <row r="38" spans="4:7" x14ac:dyDescent="0.25">
      <c r="D38" s="6">
        <v>38565</v>
      </c>
      <c r="E38">
        <v>10</v>
      </c>
      <c r="F38">
        <v>10.8</v>
      </c>
      <c r="G38">
        <v>6</v>
      </c>
    </row>
    <row r="39" spans="4:7" x14ac:dyDescent="0.25">
      <c r="D39" s="6">
        <v>38596</v>
      </c>
      <c r="E39">
        <v>9.9</v>
      </c>
      <c r="F39">
        <v>10.9</v>
      </c>
      <c r="G39">
        <v>6.1</v>
      </c>
    </row>
    <row r="40" spans="4:7" x14ac:dyDescent="0.25">
      <c r="D40" s="6">
        <v>38626</v>
      </c>
      <c r="E40">
        <v>10</v>
      </c>
      <c r="F40">
        <v>11.1</v>
      </c>
      <c r="G40">
        <v>6.1</v>
      </c>
    </row>
    <row r="41" spans="4:7" x14ac:dyDescent="0.25">
      <c r="D41" s="6">
        <v>38657</v>
      </c>
      <c r="E41">
        <v>10.1</v>
      </c>
      <c r="F41">
        <v>11.4</v>
      </c>
      <c r="G41">
        <v>6.2</v>
      </c>
    </row>
    <row r="42" spans="4:7" x14ac:dyDescent="0.25">
      <c r="D42" s="6">
        <v>38687</v>
      </c>
      <c r="E42">
        <v>10.4</v>
      </c>
      <c r="F42">
        <v>11.5</v>
      </c>
      <c r="G42">
        <v>6.3</v>
      </c>
    </row>
    <row r="43" spans="4:7" x14ac:dyDescent="0.25">
      <c r="D43" s="6">
        <v>38718</v>
      </c>
      <c r="E43">
        <v>10.3</v>
      </c>
      <c r="F43">
        <v>11.5</v>
      </c>
      <c r="G43">
        <v>6.3</v>
      </c>
    </row>
    <row r="44" spans="4:7" x14ac:dyDescent="0.25">
      <c r="D44" s="6">
        <v>38749</v>
      </c>
      <c r="E44">
        <v>10.3</v>
      </c>
      <c r="F44">
        <v>11.7</v>
      </c>
      <c r="G44">
        <v>6.3</v>
      </c>
    </row>
    <row r="45" spans="4:7" x14ac:dyDescent="0.25">
      <c r="D45" s="6">
        <v>38777</v>
      </c>
      <c r="E45">
        <v>10.4</v>
      </c>
      <c r="F45">
        <v>11.7</v>
      </c>
      <c r="G45">
        <v>6.3</v>
      </c>
    </row>
    <row r="46" spans="4:7" x14ac:dyDescent="0.25">
      <c r="D46" s="6">
        <v>38808</v>
      </c>
      <c r="E46">
        <v>10.6</v>
      </c>
      <c r="F46">
        <v>11.8</v>
      </c>
      <c r="G46">
        <v>6.5</v>
      </c>
    </row>
    <row r="47" spans="4:7" x14ac:dyDescent="0.25">
      <c r="D47" s="6">
        <v>38838</v>
      </c>
      <c r="E47">
        <v>10.7</v>
      </c>
      <c r="F47">
        <v>12</v>
      </c>
      <c r="G47">
        <v>6.7</v>
      </c>
    </row>
    <row r="48" spans="4:7" x14ac:dyDescent="0.25">
      <c r="D48" s="6">
        <v>38869</v>
      </c>
      <c r="E48">
        <v>10.7</v>
      </c>
      <c r="F48">
        <v>12</v>
      </c>
      <c r="G48">
        <v>6.6</v>
      </c>
    </row>
    <row r="49" spans="4:7" x14ac:dyDescent="0.25">
      <c r="D49" s="6">
        <v>38899</v>
      </c>
      <c r="E49">
        <v>10.8</v>
      </c>
      <c r="F49">
        <v>12.1</v>
      </c>
      <c r="G49">
        <v>6.7</v>
      </c>
    </row>
    <row r="50" spans="4:7" x14ac:dyDescent="0.25">
      <c r="D50" s="6">
        <v>38930</v>
      </c>
      <c r="E50">
        <v>10.7</v>
      </c>
      <c r="F50">
        <v>12.1</v>
      </c>
      <c r="G50">
        <v>6.7</v>
      </c>
    </row>
    <row r="51" spans="4:7" x14ac:dyDescent="0.25">
      <c r="D51" s="6">
        <v>38961</v>
      </c>
      <c r="E51">
        <v>10.8</v>
      </c>
      <c r="F51">
        <v>12.1</v>
      </c>
      <c r="G51">
        <v>6.9</v>
      </c>
    </row>
    <row r="52" spans="4:7" x14ac:dyDescent="0.25">
      <c r="D52" s="6">
        <v>38991</v>
      </c>
      <c r="E52">
        <v>10.9</v>
      </c>
      <c r="F52">
        <v>12.5</v>
      </c>
      <c r="G52">
        <v>6.6</v>
      </c>
    </row>
    <row r="53" spans="4:7" x14ac:dyDescent="0.25">
      <c r="D53" s="6">
        <v>39022</v>
      </c>
      <c r="E53">
        <v>11.1</v>
      </c>
      <c r="F53">
        <v>12.7</v>
      </c>
      <c r="G53">
        <v>6.7</v>
      </c>
    </row>
    <row r="54" spans="4:7" x14ac:dyDescent="0.25">
      <c r="D54" s="6">
        <v>39052</v>
      </c>
      <c r="E54">
        <v>11.3</v>
      </c>
      <c r="F54">
        <v>12.8</v>
      </c>
      <c r="G54">
        <v>6.8</v>
      </c>
    </row>
    <row r="55" spans="4:7" x14ac:dyDescent="0.25">
      <c r="D55" s="6">
        <v>39083</v>
      </c>
      <c r="E55">
        <v>11.4</v>
      </c>
      <c r="F55">
        <v>12.6</v>
      </c>
      <c r="G55">
        <v>6.8</v>
      </c>
    </row>
    <row r="56" spans="4:7" x14ac:dyDescent="0.25">
      <c r="D56" s="6">
        <v>39114</v>
      </c>
      <c r="E56">
        <v>11.4</v>
      </c>
      <c r="F56">
        <v>12.7</v>
      </c>
      <c r="G56">
        <v>6.8</v>
      </c>
    </row>
    <row r="57" spans="4:7" x14ac:dyDescent="0.25">
      <c r="D57" s="6">
        <v>39142</v>
      </c>
      <c r="E57">
        <v>11.4</v>
      </c>
      <c r="F57">
        <v>12.8</v>
      </c>
      <c r="G57">
        <v>6.9</v>
      </c>
    </row>
    <row r="58" spans="4:7" x14ac:dyDescent="0.25">
      <c r="D58" s="6">
        <v>39173</v>
      </c>
      <c r="E58">
        <v>11.4</v>
      </c>
      <c r="F58">
        <v>13</v>
      </c>
      <c r="G58">
        <v>7</v>
      </c>
    </row>
    <row r="59" spans="4:7" x14ac:dyDescent="0.25">
      <c r="D59" s="6">
        <v>39203</v>
      </c>
      <c r="E59">
        <v>11.3</v>
      </c>
      <c r="F59">
        <v>13.3</v>
      </c>
      <c r="G59">
        <v>7</v>
      </c>
    </row>
    <row r="60" spans="4:7" x14ac:dyDescent="0.25">
      <c r="D60" s="6">
        <v>39234</v>
      </c>
      <c r="E60">
        <v>11.2</v>
      </c>
      <c r="F60">
        <v>13.5</v>
      </c>
      <c r="G60">
        <v>7</v>
      </c>
    </row>
    <row r="61" spans="4:7" x14ac:dyDescent="0.25">
      <c r="D61" s="6">
        <v>39264</v>
      </c>
      <c r="E61">
        <v>11.2</v>
      </c>
      <c r="F61">
        <v>13.8</v>
      </c>
      <c r="G61">
        <v>7.1</v>
      </c>
    </row>
    <row r="62" spans="4:7" x14ac:dyDescent="0.25">
      <c r="D62" s="6">
        <v>39295</v>
      </c>
      <c r="E62">
        <v>11.3</v>
      </c>
      <c r="F62">
        <v>14.1</v>
      </c>
      <c r="G62">
        <v>7.3</v>
      </c>
    </row>
    <row r="63" spans="4:7" x14ac:dyDescent="0.25">
      <c r="D63" s="6">
        <v>39326</v>
      </c>
      <c r="E63">
        <v>11.3</v>
      </c>
      <c r="F63">
        <v>14.3</v>
      </c>
      <c r="G63">
        <v>7.4</v>
      </c>
    </row>
    <row r="64" spans="4:7" x14ac:dyDescent="0.25">
      <c r="D64" s="6">
        <v>39356</v>
      </c>
      <c r="E64">
        <v>11.5</v>
      </c>
      <c r="F64">
        <v>14.6</v>
      </c>
      <c r="G64">
        <v>7.5</v>
      </c>
    </row>
    <row r="65" spans="4:7" x14ac:dyDescent="0.25">
      <c r="D65" s="6">
        <v>39387</v>
      </c>
      <c r="E65">
        <v>11.8</v>
      </c>
      <c r="F65">
        <v>15.1</v>
      </c>
      <c r="G65">
        <v>7.6</v>
      </c>
    </row>
    <row r="66" spans="4:7" x14ac:dyDescent="0.25">
      <c r="D66" s="6">
        <v>39417</v>
      </c>
      <c r="E66">
        <v>12</v>
      </c>
      <c r="F66">
        <v>15.4</v>
      </c>
      <c r="G66">
        <v>7.8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"/>
  <sheetViews>
    <sheetView workbookViewId="0">
      <selection activeCell="H3" sqref="H3:O18"/>
    </sheetView>
  </sheetViews>
  <sheetFormatPr defaultRowHeight="15" x14ac:dyDescent="0.25"/>
  <sheetData>
    <row r="2" spans="3:6" x14ac:dyDescent="0.25">
      <c r="D2" t="s">
        <v>30</v>
      </c>
    </row>
    <row r="3" spans="3:6" x14ac:dyDescent="0.25">
      <c r="C3" s="2"/>
      <c r="D3" s="2">
        <v>2010</v>
      </c>
      <c r="E3" s="2">
        <v>2011</v>
      </c>
      <c r="F3" s="2">
        <v>2012</v>
      </c>
    </row>
    <row r="4" spans="3:6" x14ac:dyDescent="0.25">
      <c r="C4" s="11" t="s">
        <v>27</v>
      </c>
      <c r="D4" s="11">
        <v>60.6</v>
      </c>
      <c r="E4" s="11">
        <v>57.9</v>
      </c>
      <c r="F4" s="11">
        <v>54.3</v>
      </c>
    </row>
    <row r="5" spans="3:6" x14ac:dyDescent="0.25">
      <c r="C5" s="13" t="s">
        <v>28</v>
      </c>
      <c r="D5" s="11">
        <v>14.7</v>
      </c>
      <c r="E5" s="11">
        <v>14.1</v>
      </c>
      <c r="F5" s="11">
        <v>14.2</v>
      </c>
    </row>
    <row r="6" spans="3:6" x14ac:dyDescent="0.25">
      <c r="C6" s="13" t="s">
        <v>29</v>
      </c>
      <c r="D6" s="11">
        <v>22.3</v>
      </c>
      <c r="E6" s="11">
        <v>25.8</v>
      </c>
      <c r="F6" s="11">
        <v>29.4</v>
      </c>
    </row>
    <row r="7" spans="3:6" x14ac:dyDescent="0.25">
      <c r="C7" s="13" t="s">
        <v>7</v>
      </c>
      <c r="D7" s="11">
        <v>2.4</v>
      </c>
      <c r="E7" s="11">
        <v>2.2000000000000002</v>
      </c>
      <c r="F7" s="11">
        <v>2.1</v>
      </c>
    </row>
    <row r="8" spans="3:6" x14ac:dyDescent="0.25">
      <c r="C8" s="2"/>
      <c r="D8" s="2">
        <f>SUM(D4:D7)</f>
        <v>100</v>
      </c>
      <c r="E8" s="2">
        <f>SUM(E4:E7)</f>
        <v>100</v>
      </c>
      <c r="F8" s="2">
        <f>SUM(F4:F7)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"/>
  <sheetViews>
    <sheetView topLeftCell="A4" workbookViewId="0">
      <selection activeCell="H11" sqref="H11:O26"/>
    </sheetView>
  </sheetViews>
  <sheetFormatPr defaultRowHeight="15" x14ac:dyDescent="0.25"/>
  <cols>
    <col min="2" max="2" width="18.5703125" customWidth="1"/>
  </cols>
  <sheetData>
    <row r="5" spans="2:4" x14ac:dyDescent="0.25">
      <c r="C5" t="s">
        <v>36</v>
      </c>
    </row>
    <row r="6" spans="2:4" x14ac:dyDescent="0.25">
      <c r="B6" s="14"/>
      <c r="C6" s="14">
        <v>2011</v>
      </c>
      <c r="D6" s="14">
        <v>2012</v>
      </c>
    </row>
    <row r="7" spans="2:4" x14ac:dyDescent="0.25">
      <c r="B7" s="1" t="s">
        <v>33</v>
      </c>
      <c r="C7" s="1">
        <v>30.4</v>
      </c>
      <c r="D7" s="1">
        <v>46.1</v>
      </c>
    </row>
    <row r="8" spans="2:4" x14ac:dyDescent="0.25">
      <c r="B8" s="1" t="s">
        <v>34</v>
      </c>
      <c r="C8" s="1">
        <v>60.1</v>
      </c>
      <c r="D8" s="1">
        <v>46.1</v>
      </c>
    </row>
    <row r="9" spans="2:4" x14ac:dyDescent="0.25">
      <c r="B9" s="14" t="s">
        <v>35</v>
      </c>
      <c r="C9" s="14">
        <v>7.6</v>
      </c>
      <c r="D9" s="14">
        <v>6.3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graf2</vt:lpstr>
      <vt:lpstr>graf4</vt:lpstr>
      <vt:lpstr>graf1</vt:lpstr>
      <vt:lpstr>graf3</vt:lpstr>
      <vt:lpstr>graf5</vt:lpstr>
      <vt:lpstr>graf6</vt:lpstr>
      <vt:lpstr>graf7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SOIHET</dc:creator>
  <cp:lastModifiedBy>ELENA SOIHET</cp:lastModifiedBy>
  <dcterms:created xsi:type="dcterms:W3CDTF">2015-02-03T13:37:33Z</dcterms:created>
  <dcterms:modified xsi:type="dcterms:W3CDTF">2015-06-13T01:38:23Z</dcterms:modified>
</cp:coreProperties>
</file>